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65E55142-8F6C-473A-9A95-198AC6784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E60" i="1"/>
  <c r="E59" i="1"/>
  <c r="E45" i="1"/>
  <c r="E46" i="1"/>
  <c r="E49" i="1"/>
  <c r="E33" i="1"/>
  <c r="E34" i="1"/>
  <c r="E35" i="1"/>
  <c r="E36" i="1"/>
  <c r="E38" i="1" s="1"/>
  <c r="E26" i="1"/>
  <c r="E29" i="1"/>
  <c r="E30" i="1"/>
  <c r="E31" i="1"/>
  <c r="E21" i="1"/>
  <c r="E20" i="1"/>
  <c r="E19" i="1"/>
  <c r="E18" i="1"/>
  <c r="E17" i="1"/>
  <c r="E12" i="1"/>
  <c r="E11" i="1"/>
  <c r="E10" i="1"/>
  <c r="E9" i="1"/>
  <c r="E8" i="1"/>
  <c r="E64" i="1"/>
  <c r="E63" i="1"/>
  <c r="E62" i="1"/>
  <c r="E61" i="1"/>
  <c r="E57" i="1"/>
  <c r="E54" i="1"/>
  <c r="E55" i="1"/>
  <c r="E56" i="1"/>
  <c r="E53" i="1"/>
  <c r="E51" i="1"/>
  <c r="E52" i="1"/>
  <c r="E44" i="1"/>
  <c r="E47" i="1"/>
  <c r="E48" i="1"/>
  <c r="E50" i="1"/>
  <c r="E43" i="1"/>
  <c r="E41" i="1"/>
  <c r="E42" i="1"/>
  <c r="E32" i="1"/>
  <c r="E37" i="1"/>
  <c r="E39" i="1" s="1"/>
  <c r="E22" i="1"/>
  <c r="E23" i="1"/>
  <c r="E24" i="1"/>
  <c r="E25" i="1"/>
  <c r="E27" i="1"/>
  <c r="E28" i="1"/>
  <c r="D69" i="1"/>
  <c r="E40" i="1" l="1"/>
</calcChain>
</file>

<file path=xl/sharedStrings.xml><?xml version="1.0" encoding="utf-8"?>
<sst xmlns="http://schemas.openxmlformats.org/spreadsheetml/2006/main" count="219" uniqueCount="131">
  <si>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</si>
  <si>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</si>
  <si>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</si>
  <si>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</si>
  <si>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</si>
  <si>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</si>
  <si>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</si>
  <si>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</si>
  <si>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</si>
  <si>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</si>
  <si>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</si>
  <si>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</si>
  <si>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3211 Službena putovanja</t>
  </si>
  <si>
    <t>UKUPNO:</t>
  </si>
  <si>
    <t>OIB PRIMATELJA</t>
  </si>
  <si>
    <t>Naziv primatelja</t>
  </si>
  <si>
    <t>IZNOS</t>
  </si>
  <si>
    <t>MAKROMIKRO GRUPA d.o.o.</t>
  </si>
  <si>
    <t>HP - HRVATSKA POŠTA D.D.</t>
  </si>
  <si>
    <t>A1 HRVATSKA d.o.o.</t>
  </si>
  <si>
    <t>COMING D.O.O.</t>
  </si>
  <si>
    <t>ČISTA VODA D.O.O.</t>
  </si>
  <si>
    <t>LEXPERA</t>
  </si>
  <si>
    <t>NARODNE NOVINE</t>
  </si>
  <si>
    <t>VODOVOD I KANALIZACIJA, društvo s o</t>
  </si>
  <si>
    <t>GRAD SPLIT</t>
  </si>
  <si>
    <t>SVEUČILIŠTE U SPLITU - STUDENTSKI C</t>
  </si>
  <si>
    <t>MARIJO PERIĆ</t>
  </si>
  <si>
    <t>FINANCIJSKA AGENCIJA</t>
  </si>
  <si>
    <t>50467974870</t>
  </si>
  <si>
    <t>87311810356</t>
  </si>
  <si>
    <t>29524210204</t>
  </si>
  <si>
    <t>99961571231</t>
  </si>
  <si>
    <t>42375187043</t>
  </si>
  <si>
    <t>79506290597</t>
  </si>
  <si>
    <t>64546066176</t>
  </si>
  <si>
    <t>56826138353</t>
  </si>
  <si>
    <t>78755598868</t>
  </si>
  <si>
    <t>25975412650</t>
  </si>
  <si>
    <t>85821130368</t>
  </si>
  <si>
    <t>BRANITELJSKA ZADRUGA LEGIO QUARTA</t>
  </si>
  <si>
    <t>HRVATSKI TELEKOM D.D .</t>
  </si>
  <si>
    <t>TELCOMPACT D.O.O.</t>
  </si>
  <si>
    <t>LAMA, d.o.o. za računalne i srodne</t>
  </si>
  <si>
    <t>RATHMANN D.O.O.</t>
  </si>
  <si>
    <t>GEOTEHNA PODUZEĆE ZA GEODESKE I KAT</t>
  </si>
  <si>
    <t>007 MILETIĆ D.O.O.ZA ZAŠTITU LJUDI</t>
  </si>
  <si>
    <t>HRVATSKA RADIOTELEVIZIJA javno podu</t>
  </si>
  <si>
    <t>73518136895</t>
  </si>
  <si>
    <t>81793146560</t>
  </si>
  <si>
    <t>29832549682</t>
  </si>
  <si>
    <t>11815662330</t>
  </si>
  <si>
    <t>74003043112</t>
  </si>
  <si>
    <t>85752288698</t>
  </si>
  <si>
    <t>67028344067</t>
  </si>
  <si>
    <t>68419124305</t>
  </si>
  <si>
    <t>ISPLAĆENI IZNOS</t>
  </si>
  <si>
    <t>79517545745</t>
  </si>
  <si>
    <t>HANZA MEDIA D.O.O.</t>
  </si>
  <si>
    <t>GDPR</t>
  </si>
  <si>
    <t>ZAGREB</t>
  </si>
  <si>
    <t>SPLIT</t>
  </si>
  <si>
    <t>VELIKA GORICA</t>
  </si>
  <si>
    <t>DUBROVNIK</t>
  </si>
  <si>
    <t>SOLIN</t>
  </si>
  <si>
    <t>64641553504</t>
  </si>
  <si>
    <t>AUTO ANTONIO - TROGIR D.O.O. ZA TR</t>
  </si>
  <si>
    <t>TROGIR</t>
  </si>
  <si>
    <t>3223 Energija</t>
  </si>
  <si>
    <t>3224 Materijal i djelovi za tekuće i investicijsko održavanje</t>
  </si>
  <si>
    <t>27759560625</t>
  </si>
  <si>
    <t>42336195775</t>
  </si>
  <si>
    <t>64789478164</t>
  </si>
  <si>
    <t>14480721492</t>
  </si>
  <si>
    <t>38812451417</t>
  </si>
  <si>
    <t>DRŽAVNI HIDROMETEOROLOŠKI ZAVOD</t>
  </si>
  <si>
    <t>INA-INDUSTRIJA NAFTE D.D.</t>
  </si>
  <si>
    <t>AUTO-KUĆA KOVAČIĆ D.O.O. ZA TRGOVIN</t>
  </si>
  <si>
    <t>PARKOVI I NASADI, D.O.O. ZA OBAVLJA</t>
  </si>
  <si>
    <t>PLOVPUT TRGOVAčKO D.O.O. ZA ODRŽAVA</t>
  </si>
  <si>
    <t>DOMINIQUE PERIČIĆ</t>
  </si>
  <si>
    <t>IMAGE - TEK DISPLAYS GRAPHICS</t>
  </si>
  <si>
    <t>ČISTOĆA D.O.O. ZA OBAVLJANJE KOMUNA</t>
  </si>
  <si>
    <t>MJESEC SJEČANJ 2025.</t>
  </si>
  <si>
    <t>OBZOR PUTOVANJA, ORGANIZIRANJE TURI</t>
  </si>
  <si>
    <t>PBZ CARD D.O.O. VISA BUSINESS PLATI</t>
  </si>
  <si>
    <t>TIM4PIN D.O.O.</t>
  </si>
  <si>
    <t>IKEA HRVATSKA D.O.O.</t>
  </si>
  <si>
    <t>NAPON j.d.o.o. za elektroinstalacij</t>
  </si>
  <si>
    <t>TRANSPORTI BANIĆ J.D.O.O.</t>
  </si>
  <si>
    <t>EDIVO d.o.o.</t>
  </si>
  <si>
    <t>PRINTSHOP d.o.o.</t>
  </si>
  <si>
    <t>TONĆI PRODAN</t>
  </si>
  <si>
    <t>POMORSKI FAKULTET</t>
  </si>
  <si>
    <t>AUDIT D.O.O.</t>
  </si>
  <si>
    <t>TECUM d.o.o.</t>
  </si>
  <si>
    <t>RIBOLA D.O.O.</t>
  </si>
  <si>
    <t>HRVATSKO DRUŠTVO ZA POMORSKO PRAVO</t>
  </si>
  <si>
    <t>UDRUGA HRVATSKE SLOBODNE ZONE</t>
  </si>
  <si>
    <t>EKONERG D.O.O.</t>
  </si>
  <si>
    <t>IMPULS SAVJETOVANJE d.o.o.</t>
  </si>
  <si>
    <t>ANDABAKA-COMMERCE D.O.O. ZA TRGOVIN</t>
  </si>
  <si>
    <t>AUTO DAVOR, D.O.O. ZA POPRAVAK I OD</t>
  </si>
  <si>
    <t>45547576946</t>
  </si>
  <si>
    <t>28495895537</t>
  </si>
  <si>
    <t>83718300522</t>
  </si>
  <si>
    <t>21523879111</t>
  </si>
  <si>
    <t>65275102871</t>
  </si>
  <si>
    <t>46684841078</t>
  </si>
  <si>
    <t>01194152327</t>
  </si>
  <si>
    <t>53605605523</t>
  </si>
  <si>
    <t>24624257529</t>
  </si>
  <si>
    <t>39806187636</t>
  </si>
  <si>
    <t>86142520725</t>
  </si>
  <si>
    <t>61395607720</t>
  </si>
  <si>
    <t>35315907375</t>
  </si>
  <si>
    <t>70626240762</t>
  </si>
  <si>
    <t>71690188016</t>
  </si>
  <si>
    <t>30259958677</t>
  </si>
  <si>
    <t>72859545484</t>
  </si>
  <si>
    <t>37415954013</t>
  </si>
  <si>
    <t>DRŽAVNI HIDROGRAFSKI INSTITUT</t>
  </si>
  <si>
    <t>US</t>
  </si>
  <si>
    <t>JANJINA</t>
  </si>
  <si>
    <t>ZADAR</t>
  </si>
  <si>
    <t>RIJEKA</t>
  </si>
  <si>
    <t>3294 Članarine i norme</t>
  </si>
  <si>
    <t>4225 Instrumenti,uređaji,strojevi</t>
  </si>
  <si>
    <t>4227 Uređaji,strojevi i oprema za ostale namjene</t>
  </si>
  <si>
    <t>4231 Prijevozna sredstva u cestovnom prometu</t>
  </si>
  <si>
    <t>NET vl.Damir Milovac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</si>
</sst>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19" fillId="33" borderId="11" xfId="0" applyFont="1" applyFill="1" applyBorder="1"/>
    <xf numFmtId="0" fontId="19" fillId="33" borderId="13" xfId="0" applyFont="1" applyFill="1" applyBorder="1"/>
    <xf numFmtId="0" fontId="19" fillId="33" borderId="14" xfId="0" applyFont="1" applyFill="1" applyBorder="1" applyAlignment="1">
      <alignment horizontal="center"/>
    </xf>
    <xf numFmtId="0" fontId="18" fillId="0" borderId="15" xfId="0" applyFont="1" applyBorder="1"/>
    <xf numFmtId="4" fontId="18" fillId="0" borderId="15" xfId="0" applyNumberFormat="1" applyFont="1" applyBorder="1"/>
    <xf numFmtId="4" fontId="0" fillId="0" borderId="0" xfId="0" applyNumberFormat="1"/>
    <xf numFmtId="0" fontId="18" fillId="0" borderId="16" xfId="0" applyFont="1" applyBorder="1"/>
    <xf numFmtId="0" fontId="19" fillId="35" borderId="15" xfId="0" applyFont="1" applyFill="1" applyBorder="1"/>
    <xf numFmtId="0" fontId="18" fillId="0" borderId="18" xfId="0" applyFont="1" applyBorder="1"/>
    <xf numFmtId="0" fontId="19" fillId="0" borderId="0" xfId="0" applyFont="1"/>
    <xf numFmtId="0" fontId="0" fillId="0" borderId="11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" fontId="0" fillId="0" borderId="11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19" xfId="0" applyNumberFormat="1" applyBorder="1" applyAlignment="1">
      <alignment horizontal="right"/>
    </xf>
    <xf numFmtId="0" fontId="19" fillId="34" borderId="25" xfId="0" applyFont="1" applyFill="1" applyBorder="1" applyAlignment="1">
      <alignment horizontal="center"/>
    </xf>
    <xf numFmtId="4" fontId="24" fillId="34" borderId="10" xfId="0" applyNumberFormat="1" applyFont="1" applyFill="1" applyBorder="1" applyAlignment="1">
      <alignment horizontal="center"/>
    </xf>
    <xf numFmtId="0" fontId="18" fillId="34" borderId="10" xfId="0" applyFont="1" applyFill="1" applyBorder="1"/>
    <xf numFmtId="4" fontId="0" fillId="0" borderId="22" xfId="0" applyNumberFormat="1" applyBorder="1" applyAlignment="1">
      <alignment horizontal="right"/>
    </xf>
    <xf numFmtId="4" fontId="0" fillId="0" borderId="24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0" fontId="23" fillId="0" borderId="16" xfId="0" applyFont="1" applyBorder="1"/>
    <xf numFmtId="4" fontId="19" fillId="34" borderId="10" xfId="0" applyNumberFormat="1" applyFont="1" applyFill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3" fillId="0" borderId="17" xfId="0" applyFont="1" applyBorder="1"/>
    <xf numFmtId="0" fontId="23" fillId="0" borderId="26" xfId="0" applyFont="1" applyBorder="1"/>
    <xf numFmtId="4" fontId="18" fillId="0" borderId="0" xfId="0" applyNumberFormat="1" applyFont="1" applyAlignment="1">
      <alignment shrinkToFit="1"/>
    </xf>
    <xf numFmtId="0" fontId="23" fillId="0" borderId="21" xfId="0" applyFont="1" applyBorder="1"/>
    <xf numFmtId="0" fontId="23" fillId="0" borderId="20" xfId="0" applyFont="1" applyBorder="1"/>
    <xf numFmtId="0" fontId="0" fillId="0" borderId="20" xfId="0" applyBorder="1" applyAlignment="1">
      <alignment horizontal="left"/>
    </xf>
    <xf numFmtId="0" fontId="23" fillId="0" borderId="11" xfId="0" applyFont="1" applyBorder="1"/>
    <xf numFmtId="0" fontId="23" fillId="0" borderId="19" xfId="0" applyFont="1" applyBorder="1"/>
    <xf numFmtId="0" fontId="19" fillId="34" borderId="25" xfId="0" applyFont="1" applyFill="1" applyBorder="1"/>
    <xf numFmtId="4" fontId="0" fillId="0" borderId="27" xfId="0" applyNumberFormat="1" applyBorder="1" applyAlignment="1">
      <alignment horizontal="right" shrinkToFit="1"/>
    </xf>
    <xf numFmtId="0" fontId="0" fillId="0" borderId="28" xfId="0" applyBorder="1" applyAlignment="1">
      <alignment shrinkToFit="1"/>
    </xf>
    <xf numFmtId="4" fontId="19" fillId="34" borderId="25" xfId="0" applyNumberFormat="1" applyFont="1" applyFill="1" applyBorder="1" applyAlignment="1">
      <alignment horizontal="center"/>
    </xf>
    <xf numFmtId="0" fontId="19" fillId="33" borderId="29" xfId="0" applyFont="1" applyFill="1" applyBorder="1" applyAlignment="1">
      <alignment horizontal="center"/>
    </xf>
    <xf numFmtId="0" fontId="19" fillId="33" borderId="19" xfId="0" applyFont="1" applyFill="1" applyBorder="1"/>
    <xf numFmtId="0" fontId="0" fillId="0" borderId="21" xfId="0" applyBorder="1" applyAlignment="1">
      <alignment horizontal="lef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11-2024.xlsx" TargetMode="External"/><Relationship Id="rId1" Type="http://schemas.openxmlformats.org/officeDocument/2006/relationships/externalLinkPath" Target="javna%20objava%2011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12-2024.xlsx" TargetMode="External"/><Relationship Id="rId1" Type="http://schemas.openxmlformats.org/officeDocument/2006/relationships/externalLinkPath" Target="javna%20objava%2012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4">
          <cell r="E14" t="str">
            <v>3221 Uredski materijal i ostali materijalni rashodi</v>
          </cell>
        </row>
        <row r="23">
          <cell r="E23" t="str">
            <v>3225 Sitan inventar i autogume</v>
          </cell>
        </row>
        <row r="24">
          <cell r="E24" t="str">
            <v>3231  Usluge telefona, pošte i prijevoza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32">
          <cell r="E32" t="str">
            <v>3232 Usluge tekućeg i investicijskog održavanja</v>
          </cell>
        </row>
        <row r="33">
          <cell r="E33" t="str">
            <v>3232 Usluge tekućeg i investicijskog održavanja</v>
          </cell>
        </row>
        <row r="34">
          <cell r="E34" t="str">
            <v>3232 Usluge tekućeg i investicijskog održavanja</v>
          </cell>
        </row>
        <row r="35">
          <cell r="E35" t="str">
            <v>3232 Usluge tekućeg i investicijskog održavanja</v>
          </cell>
        </row>
        <row r="36">
          <cell r="E36" t="str">
            <v>3232 Usluge tekućeg i investicijskog održavanja</v>
          </cell>
        </row>
        <row r="37">
          <cell r="E37" t="str">
            <v>3232 Usluge tekućeg i investicijskog održavanja</v>
          </cell>
        </row>
        <row r="38">
          <cell r="E38" t="str">
            <v>3232 Usluge tekućeg i investicijskog održavanja</v>
          </cell>
        </row>
        <row r="39">
          <cell r="E39" t="str">
            <v>3232 Usluge tekućeg i investicijskog održavanja</v>
          </cell>
        </row>
        <row r="40">
          <cell r="E40" t="str">
            <v>3232 Usluge tekućeg i investicijskog održavanja</v>
          </cell>
        </row>
        <row r="41">
          <cell r="E41" t="str">
            <v>3232 Usluge tekućeg i investicijskog održavanja</v>
          </cell>
        </row>
        <row r="57">
          <cell r="E57" t="str">
            <v>3233 Usluge promidžbe i informiranja</v>
          </cell>
        </row>
        <row r="58">
          <cell r="E58" t="str">
            <v>3233 Usluge promidžbe i informiranja</v>
          </cell>
        </row>
        <row r="59">
          <cell r="E59" t="str">
            <v>3233 Usluge promidžbe i informiranja</v>
          </cell>
        </row>
        <row r="60">
          <cell r="E60" t="str">
            <v>3233 Usluge promidžbe i informiranja</v>
          </cell>
        </row>
        <row r="61">
          <cell r="E61" t="str">
            <v>3233 Usluge promidžbe i informiranja</v>
          </cell>
        </row>
        <row r="62">
          <cell r="E62" t="str">
            <v>3233 Usluge promidžbe i informiranja</v>
          </cell>
        </row>
        <row r="64">
          <cell r="E64" t="str">
            <v>3234  Komunalne usluge</v>
          </cell>
        </row>
        <row r="65">
          <cell r="E65" t="str">
            <v>3234  Komunalne usluge</v>
          </cell>
        </row>
        <row r="66">
          <cell r="E66" t="str">
            <v>3234  Komunalne usluge</v>
          </cell>
        </row>
        <row r="69">
          <cell r="E69" t="str">
            <v>3237  Intelektualne i osobne usluge</v>
          </cell>
        </row>
        <row r="70">
          <cell r="E70" t="str">
            <v>3237  Intelektualne i osobne usluge</v>
          </cell>
        </row>
        <row r="71">
          <cell r="E71" t="str">
            <v>3237  Intelektualne i osobne usluge</v>
          </cell>
        </row>
        <row r="72">
          <cell r="E72" t="str">
            <v>3237  Intelektualne i osobne usluge</v>
          </cell>
        </row>
        <row r="73">
          <cell r="E73" t="str">
            <v>3237  Intelektualne i osobne usluge</v>
          </cell>
        </row>
        <row r="74">
          <cell r="E74" t="str">
            <v>3237  Intelektualne i osobne usluge</v>
          </cell>
        </row>
        <row r="75">
          <cell r="E75" t="str">
            <v>3237  Intelektualne i osobne usluge</v>
          </cell>
        </row>
        <row r="76">
          <cell r="E76" t="str">
            <v>3238  Računalne usluge</v>
          </cell>
        </row>
        <row r="77">
          <cell r="E77" t="str">
            <v>3238  Računalne usluge</v>
          </cell>
        </row>
        <row r="78">
          <cell r="E78" t="str">
            <v>3239 Ostale usluge</v>
          </cell>
        </row>
        <row r="79">
          <cell r="E79" t="str">
            <v>3239 Ostale usluge</v>
          </cell>
        </row>
        <row r="80">
          <cell r="E80" t="str">
            <v>3239 Ostale usluge</v>
          </cell>
        </row>
        <row r="81">
          <cell r="E81" t="str">
            <v>3239 Ostale usluge</v>
          </cell>
        </row>
        <row r="84">
          <cell r="E84" t="str">
            <v>3293 Reprezentacija</v>
          </cell>
        </row>
        <row r="89">
          <cell r="E89" t="str">
            <v>3295  Pristojbe i naknade</v>
          </cell>
        </row>
        <row r="90">
          <cell r="E90" t="str">
            <v>3295  Pristojbe i naknade</v>
          </cell>
        </row>
        <row r="93">
          <cell r="E93" t="str">
            <v>3431 Bankarske usluge i usluge platnog prometa</v>
          </cell>
        </row>
        <row r="94">
          <cell r="E94" t="str">
            <v>3433 Zatezne kamate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6"/>
  <sheetViews>
    <sheetView tabSelected="1" topLeftCell="A32" workbookViewId="0">
      <selection activeCell="B12" sqref="B12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83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7" t="s">
        <v>15</v>
      </c>
      <c r="B5" s="8" t="s">
        <v>14</v>
      </c>
      <c r="C5" s="9" t="s">
        <v>1</v>
      </c>
      <c r="D5" s="48" t="s">
        <v>16</v>
      </c>
      <c r="E5" s="49" t="s">
        <v>2</v>
      </c>
    </row>
    <row r="6" spans="1:5" x14ac:dyDescent="0.2">
      <c r="A6" s="17" t="s">
        <v>84</v>
      </c>
      <c r="B6" s="17" t="s">
        <v>103</v>
      </c>
      <c r="C6" s="42" t="s">
        <v>60</v>
      </c>
      <c r="D6" s="21">
        <v>2081</v>
      </c>
      <c r="E6" s="19" t="s">
        <v>12</v>
      </c>
    </row>
    <row r="7" spans="1:5" ht="13.5" thickBot="1" x14ac:dyDescent="0.25">
      <c r="A7" s="20" t="s">
        <v>85</v>
      </c>
      <c r="B7" s="20" t="s">
        <v>104</v>
      </c>
      <c r="C7" s="39" t="s">
        <v>60</v>
      </c>
      <c r="D7" s="23">
        <v>107.7</v>
      </c>
      <c r="E7" s="40" t="s">
        <v>12</v>
      </c>
    </row>
    <row r="8" spans="1:5" x14ac:dyDescent="0.2">
      <c r="A8" s="17" t="s">
        <v>86</v>
      </c>
      <c r="B8" s="17" t="s">
        <v>105</v>
      </c>
      <c r="C8" s="42" t="s">
        <v>60</v>
      </c>
      <c r="D8" s="28">
        <v>220</v>
      </c>
      <c r="E8" s="17" t="str">
        <f>[1]Sheet1!$E$14</f>
        <v>3221 Uredski materijal i ostali materijalni rashodi</v>
      </c>
    </row>
    <row r="9" spans="1:5" x14ac:dyDescent="0.2">
      <c r="A9" s="19" t="s">
        <v>85</v>
      </c>
      <c r="B9" s="19" t="s">
        <v>104</v>
      </c>
      <c r="C9" s="40" t="s">
        <v>60</v>
      </c>
      <c r="D9" s="30">
        <v>97</v>
      </c>
      <c r="E9" s="19" t="str">
        <f>[1]Sheet1!$E$14</f>
        <v>3221 Uredski materijal i ostali materijalni rashodi</v>
      </c>
    </row>
    <row r="10" spans="1:5" x14ac:dyDescent="0.2">
      <c r="A10" s="19" t="s">
        <v>17</v>
      </c>
      <c r="B10" s="19" t="s">
        <v>29</v>
      </c>
      <c r="C10" s="40" t="s">
        <v>62</v>
      </c>
      <c r="D10" s="30">
        <v>1958.95</v>
      </c>
      <c r="E10" s="19" t="str">
        <f>[1]Sheet1!$E$14</f>
        <v>3221 Uredski materijal i ostali materijalni rashodi</v>
      </c>
    </row>
    <row r="11" spans="1:5" x14ac:dyDescent="0.2">
      <c r="A11" s="19" t="s">
        <v>18</v>
      </c>
      <c r="B11" s="19" t="s">
        <v>30</v>
      </c>
      <c r="C11" s="40" t="s">
        <v>60</v>
      </c>
      <c r="D11" s="30">
        <v>4.5</v>
      </c>
      <c r="E11" s="19" t="str">
        <f>[1]Sheet1!$E$14</f>
        <v>3221 Uredski materijal i ostali materijalni rashodi</v>
      </c>
    </row>
    <row r="12" spans="1:5" ht="13.5" thickBot="1" x14ac:dyDescent="0.25">
      <c r="A12" s="39" t="s">
        <v>75</v>
      </c>
      <c r="B12" s="50">
        <v>74660437164</v>
      </c>
      <c r="C12" s="39" t="s">
        <v>60</v>
      </c>
      <c r="D12" s="29">
        <v>250</v>
      </c>
      <c r="E12" s="20" t="str">
        <f>[1]Sheet1!$E$14</f>
        <v>3221 Uredski materijal i ostali materijalni rashodi</v>
      </c>
    </row>
    <row r="13" spans="1:5" x14ac:dyDescent="0.2">
      <c r="A13" s="17" t="s">
        <v>85</v>
      </c>
      <c r="B13" s="17" t="s">
        <v>104</v>
      </c>
      <c r="C13" s="42" t="s">
        <v>60</v>
      </c>
      <c r="D13" s="21">
        <v>432.15</v>
      </c>
      <c r="E13" s="17" t="s">
        <v>68</v>
      </c>
    </row>
    <row r="14" spans="1:5" x14ac:dyDescent="0.2">
      <c r="A14" s="19" t="s">
        <v>40</v>
      </c>
      <c r="B14" s="19" t="s">
        <v>48</v>
      </c>
      <c r="C14" s="40" t="s">
        <v>61</v>
      </c>
      <c r="D14" s="22">
        <v>112.58</v>
      </c>
      <c r="E14" s="19" t="s">
        <v>68</v>
      </c>
    </row>
    <row r="15" spans="1:5" ht="13.5" thickBot="1" x14ac:dyDescent="0.25">
      <c r="A15" s="20" t="s">
        <v>76</v>
      </c>
      <c r="B15" s="20" t="s">
        <v>70</v>
      </c>
      <c r="C15" s="39" t="s">
        <v>60</v>
      </c>
      <c r="D15" s="23">
        <v>755.42</v>
      </c>
      <c r="E15" s="19" t="s">
        <v>68</v>
      </c>
    </row>
    <row r="16" spans="1:5" ht="13.5" thickBot="1" x14ac:dyDescent="0.25">
      <c r="A16" s="18" t="s">
        <v>85</v>
      </c>
      <c r="B16" s="18" t="s">
        <v>104</v>
      </c>
      <c r="C16" s="43" t="s">
        <v>60</v>
      </c>
      <c r="D16" s="24">
        <v>584.36</v>
      </c>
      <c r="E16" s="18" t="s">
        <v>69</v>
      </c>
    </row>
    <row r="17" spans="1:5" x14ac:dyDescent="0.2">
      <c r="A17" s="17" t="s">
        <v>87</v>
      </c>
      <c r="B17" s="17" t="s">
        <v>106</v>
      </c>
      <c r="C17" s="42" t="s">
        <v>60</v>
      </c>
      <c r="D17" s="21">
        <v>1803.91</v>
      </c>
      <c r="E17" s="19" t="str">
        <f>[1]Sheet1!$E$23</f>
        <v>3225 Sitan inventar i autogume</v>
      </c>
    </row>
    <row r="18" spans="1:5" ht="13.5" thickBot="1" x14ac:dyDescent="0.25">
      <c r="A18" s="20" t="s">
        <v>66</v>
      </c>
      <c r="B18" s="20" t="s">
        <v>65</v>
      </c>
      <c r="C18" s="39" t="s">
        <v>67</v>
      </c>
      <c r="D18" s="23">
        <v>738.01</v>
      </c>
      <c r="E18" s="20" t="str">
        <f>[1]Sheet1!$E$23</f>
        <v>3225 Sitan inventar i autogume</v>
      </c>
    </row>
    <row r="19" spans="1:5" x14ac:dyDescent="0.2">
      <c r="A19" s="17" t="s">
        <v>19</v>
      </c>
      <c r="B19" s="17" t="s">
        <v>31</v>
      </c>
      <c r="C19" s="42" t="s">
        <v>60</v>
      </c>
      <c r="D19" s="21">
        <v>3349</v>
      </c>
      <c r="E19" s="17" t="str">
        <f>[1]Sheet1!$E$24</f>
        <v>3231  Usluge telefona, pošte i prijevoza</v>
      </c>
    </row>
    <row r="20" spans="1:5" x14ac:dyDescent="0.2">
      <c r="A20" s="19" t="s">
        <v>18</v>
      </c>
      <c r="B20" s="19" t="s">
        <v>30</v>
      </c>
      <c r="C20" s="40" t="s">
        <v>60</v>
      </c>
      <c r="D20" s="22">
        <v>242.4</v>
      </c>
      <c r="E20" s="19" t="str">
        <f>[1]Sheet1!$E$24</f>
        <v>3231  Usluge telefona, pošte i prijevoza</v>
      </c>
    </row>
    <row r="21" spans="1:5" ht="13.5" thickBot="1" x14ac:dyDescent="0.25">
      <c r="A21" s="20" t="s">
        <v>41</v>
      </c>
      <c r="B21" s="20" t="s">
        <v>49</v>
      </c>
      <c r="C21" s="39" t="s">
        <v>60</v>
      </c>
      <c r="D21" s="23">
        <v>16.59</v>
      </c>
      <c r="E21" s="19" t="str">
        <f>[1]Sheet1!$E$24</f>
        <v>3231  Usluge telefona, pošte i prijevoza</v>
      </c>
    </row>
    <row r="22" spans="1:5" x14ac:dyDescent="0.2">
      <c r="A22" s="17" t="s">
        <v>20</v>
      </c>
      <c r="B22" s="17" t="s">
        <v>32</v>
      </c>
      <c r="C22" s="42" t="s">
        <v>61</v>
      </c>
      <c r="D22" s="21">
        <v>6500</v>
      </c>
      <c r="E22" s="17" t="str">
        <f>[2]Sheet1!E32</f>
        <v>3232 Usluge tekućeg i investicijskog održavanja</v>
      </c>
    </row>
    <row r="23" spans="1:5" x14ac:dyDescent="0.2">
      <c r="A23" s="19" t="s">
        <v>21</v>
      </c>
      <c r="B23" s="19" t="s">
        <v>33</v>
      </c>
      <c r="C23" s="40" t="s">
        <v>60</v>
      </c>
      <c r="D23" s="22">
        <v>35.630000000000003</v>
      </c>
      <c r="E23" s="19" t="str">
        <f>[2]Sheet1!E33</f>
        <v>3232 Usluge tekućeg i investicijskog održavanja</v>
      </c>
    </row>
    <row r="24" spans="1:5" x14ac:dyDescent="0.2">
      <c r="A24" s="19" t="s">
        <v>88</v>
      </c>
      <c r="B24" s="19" t="s">
        <v>107</v>
      </c>
      <c r="C24" s="40" t="s">
        <v>61</v>
      </c>
      <c r="D24" s="22">
        <v>1087.5</v>
      </c>
      <c r="E24" s="19" t="str">
        <f>[2]Sheet1!E34</f>
        <v>3232 Usluge tekućeg i investicijskog održavanja</v>
      </c>
    </row>
    <row r="25" spans="1:5" x14ac:dyDescent="0.2">
      <c r="A25" s="19" t="s">
        <v>44</v>
      </c>
      <c r="B25" s="19" t="s">
        <v>52</v>
      </c>
      <c r="C25" s="40" t="s">
        <v>63</v>
      </c>
      <c r="D25" s="22">
        <v>1903.75</v>
      </c>
      <c r="E25" s="19" t="str">
        <f>[2]Sheet1!E35</f>
        <v>3232 Usluge tekućeg i investicijskog održavanja</v>
      </c>
    </row>
    <row r="26" spans="1:5" x14ac:dyDescent="0.2">
      <c r="A26" s="19" t="s">
        <v>43</v>
      </c>
      <c r="B26" s="19" t="s">
        <v>51</v>
      </c>
      <c r="C26" s="40" t="s">
        <v>61</v>
      </c>
      <c r="D26" s="22">
        <v>625</v>
      </c>
      <c r="E26" s="19" t="str">
        <f>[2]Sheet1!E36</f>
        <v>3232 Usluge tekućeg i investicijskog održavanja</v>
      </c>
    </row>
    <row r="27" spans="1:5" x14ac:dyDescent="0.2">
      <c r="A27" s="40" t="s">
        <v>130</v>
      </c>
      <c r="B27" s="40" t="s">
        <v>59</v>
      </c>
      <c r="C27" s="40" t="s">
        <v>59</v>
      </c>
      <c r="D27" s="22">
        <v>91.13</v>
      </c>
      <c r="E27" s="19" t="str">
        <f>[2]Sheet1!E37</f>
        <v>3232 Usluge tekućeg i investicijskog održavanja</v>
      </c>
    </row>
    <row r="28" spans="1:5" x14ac:dyDescent="0.2">
      <c r="A28" s="19" t="s">
        <v>79</v>
      </c>
      <c r="B28" s="19" t="s">
        <v>73</v>
      </c>
      <c r="C28" s="40" t="s">
        <v>61</v>
      </c>
      <c r="D28" s="22">
        <v>841.93</v>
      </c>
      <c r="E28" s="19" t="str">
        <f>[2]Sheet1!E38</f>
        <v>3232 Usluge tekućeg i investicijskog održavanja</v>
      </c>
    </row>
    <row r="29" spans="1:5" x14ac:dyDescent="0.2">
      <c r="A29" s="19" t="s">
        <v>77</v>
      </c>
      <c r="B29" s="19" t="s">
        <v>71</v>
      </c>
      <c r="C29" s="40" t="s">
        <v>61</v>
      </c>
      <c r="D29" s="22">
        <v>1630.55</v>
      </c>
      <c r="E29" s="19" t="str">
        <f>[2]Sheet1!E39</f>
        <v>3232 Usluge tekućeg i investicijskog održavanja</v>
      </c>
    </row>
    <row r="30" spans="1:5" x14ac:dyDescent="0.2">
      <c r="A30" s="19" t="s">
        <v>89</v>
      </c>
      <c r="B30" s="19" t="s">
        <v>108</v>
      </c>
      <c r="C30" s="40" t="s">
        <v>61</v>
      </c>
      <c r="D30" s="22">
        <v>200</v>
      </c>
      <c r="E30" s="19" t="str">
        <f>[2]Sheet1!E40</f>
        <v>3232 Usluge tekućeg i investicijskog održavanja</v>
      </c>
    </row>
    <row r="31" spans="1:5" ht="13.5" thickBot="1" x14ac:dyDescent="0.25">
      <c r="A31" s="20" t="s">
        <v>78</v>
      </c>
      <c r="B31" s="20" t="s">
        <v>72</v>
      </c>
      <c r="C31" s="39" t="s">
        <v>61</v>
      </c>
      <c r="D31" s="23">
        <v>274.18</v>
      </c>
      <c r="E31" s="19" t="str">
        <f>[2]Sheet1!E41</f>
        <v>3232 Usluge tekućeg i investicijskog održavanja</v>
      </c>
    </row>
    <row r="32" spans="1:5" x14ac:dyDescent="0.2">
      <c r="A32" s="17" t="s">
        <v>58</v>
      </c>
      <c r="B32" s="17" t="s">
        <v>57</v>
      </c>
      <c r="C32" s="42" t="s">
        <v>60</v>
      </c>
      <c r="D32" s="28">
        <v>767.77</v>
      </c>
      <c r="E32" s="17" t="str">
        <f>[2]Sheet1!E57</f>
        <v>3233 Usluge promidžbe i informiranja</v>
      </c>
    </row>
    <row r="33" spans="1:5" x14ac:dyDescent="0.2">
      <c r="A33" s="19" t="s">
        <v>90</v>
      </c>
      <c r="B33" s="19" t="s">
        <v>109</v>
      </c>
      <c r="C33" s="40" t="s">
        <v>123</v>
      </c>
      <c r="D33" s="30">
        <v>2552.5</v>
      </c>
      <c r="E33" s="19" t="str">
        <f>[2]Sheet1!E58</f>
        <v>3233 Usluge promidžbe i informiranja</v>
      </c>
    </row>
    <row r="34" spans="1:5" x14ac:dyDescent="0.2">
      <c r="A34" s="19" t="s">
        <v>80</v>
      </c>
      <c r="B34" s="40" t="s">
        <v>59</v>
      </c>
      <c r="C34" s="40" t="s">
        <v>59</v>
      </c>
      <c r="D34" s="30">
        <v>1563</v>
      </c>
      <c r="E34" s="19" t="str">
        <f>[2]Sheet1!E59</f>
        <v>3233 Usluge promidžbe i informiranja</v>
      </c>
    </row>
    <row r="35" spans="1:5" x14ac:dyDescent="0.2">
      <c r="A35" s="19" t="s">
        <v>23</v>
      </c>
      <c r="B35" s="19" t="s">
        <v>35</v>
      </c>
      <c r="C35" s="40" t="s">
        <v>60</v>
      </c>
      <c r="D35" s="30">
        <v>126.09</v>
      </c>
      <c r="E35" s="19" t="str">
        <f>[2]Sheet1!E60</f>
        <v>3233 Usluge promidžbe i informiranja</v>
      </c>
    </row>
    <row r="36" spans="1:5" x14ac:dyDescent="0.2">
      <c r="A36" s="19" t="s">
        <v>22</v>
      </c>
      <c r="B36" s="19" t="s">
        <v>34</v>
      </c>
      <c r="C36" s="40" t="s">
        <v>60</v>
      </c>
      <c r="D36" s="30">
        <v>68.510000000000005</v>
      </c>
      <c r="E36" s="19" t="str">
        <f>[2]Sheet1!E61</f>
        <v>3233 Usluge promidžbe i informiranja</v>
      </c>
    </row>
    <row r="37" spans="1:5" x14ac:dyDescent="0.2">
      <c r="A37" s="19" t="s">
        <v>81</v>
      </c>
      <c r="B37" s="40" t="s">
        <v>122</v>
      </c>
      <c r="C37" s="40" t="s">
        <v>122</v>
      </c>
      <c r="D37" s="30">
        <v>675.32</v>
      </c>
      <c r="E37" s="19" t="str">
        <f>[2]Sheet1!E62</f>
        <v>3233 Usluge promidžbe i informiranja</v>
      </c>
    </row>
    <row r="38" spans="1:5" x14ac:dyDescent="0.2">
      <c r="A38" s="19" t="s">
        <v>42</v>
      </c>
      <c r="B38" s="19" t="s">
        <v>50</v>
      </c>
      <c r="C38" s="40" t="s">
        <v>61</v>
      </c>
      <c r="D38" s="30">
        <v>518.75</v>
      </c>
      <c r="E38" s="19" t="str">
        <f t="shared" ref="E38:E39" si="0">E36</f>
        <v>3233 Usluge promidžbe i informiranja</v>
      </c>
    </row>
    <row r="39" spans="1:5" ht="13.5" thickBot="1" x14ac:dyDescent="0.25">
      <c r="A39" s="20" t="s">
        <v>91</v>
      </c>
      <c r="B39" s="20" t="s">
        <v>110</v>
      </c>
      <c r="C39" s="39" t="s">
        <v>124</v>
      </c>
      <c r="D39" s="29">
        <v>1000</v>
      </c>
      <c r="E39" s="20" t="str">
        <f t="shared" si="0"/>
        <v>3233 Usluge promidžbe i informiranja</v>
      </c>
    </row>
    <row r="40" spans="1:5" x14ac:dyDescent="0.2">
      <c r="A40" s="17" t="s">
        <v>25</v>
      </c>
      <c r="B40" s="17" t="s">
        <v>37</v>
      </c>
      <c r="C40" s="42" t="s">
        <v>61</v>
      </c>
      <c r="D40" s="21">
        <v>16405.38</v>
      </c>
      <c r="E40" s="19" t="str">
        <f>[2]Sheet1!E64</f>
        <v>3234  Komunalne usluge</v>
      </c>
    </row>
    <row r="41" spans="1:5" x14ac:dyDescent="0.2">
      <c r="A41" s="19" t="s">
        <v>24</v>
      </c>
      <c r="B41" s="19" t="s">
        <v>36</v>
      </c>
      <c r="C41" s="40" t="s">
        <v>61</v>
      </c>
      <c r="D41" s="22">
        <v>1322.38</v>
      </c>
      <c r="E41" s="19" t="str">
        <f>[2]Sheet1!E64</f>
        <v>3234  Komunalne usluge</v>
      </c>
    </row>
    <row r="42" spans="1:5" x14ac:dyDescent="0.2">
      <c r="A42" s="19" t="s">
        <v>40</v>
      </c>
      <c r="B42" s="19" t="s">
        <v>48</v>
      </c>
      <c r="C42" s="40" t="s">
        <v>61</v>
      </c>
      <c r="D42" s="22">
        <v>4.6500000000000004</v>
      </c>
      <c r="E42" s="19" t="str">
        <f>[2]Sheet1!E65</f>
        <v>3234  Komunalne usluge</v>
      </c>
    </row>
    <row r="43" spans="1:5" ht="13.5" thickBot="1" x14ac:dyDescent="0.25">
      <c r="A43" s="20" t="s">
        <v>82</v>
      </c>
      <c r="B43" s="20" t="s">
        <v>74</v>
      </c>
      <c r="C43" s="39" t="s">
        <v>61</v>
      </c>
      <c r="D43" s="23">
        <v>499.76</v>
      </c>
      <c r="E43" s="20" t="str">
        <f>[2]Sheet1!E66</f>
        <v>3234  Komunalne usluge</v>
      </c>
    </row>
    <row r="44" spans="1:5" x14ac:dyDescent="0.2">
      <c r="A44" s="17" t="s">
        <v>26</v>
      </c>
      <c r="B44" s="17" t="s">
        <v>38</v>
      </c>
      <c r="C44" s="42" t="s">
        <v>61</v>
      </c>
      <c r="D44" s="21">
        <v>729.24</v>
      </c>
      <c r="E44" s="17" t="str">
        <f>[2]Sheet1!E69</f>
        <v>3237  Intelektualne i osobne usluge</v>
      </c>
    </row>
    <row r="45" spans="1:5" x14ac:dyDescent="0.2">
      <c r="A45" s="19" t="s">
        <v>92</v>
      </c>
      <c r="B45" s="40" t="s">
        <v>59</v>
      </c>
      <c r="C45" s="40" t="s">
        <v>59</v>
      </c>
      <c r="D45" s="22">
        <v>1875</v>
      </c>
      <c r="E45" s="19" t="str">
        <f>[2]Sheet1!E70</f>
        <v>3237  Intelektualne i osobne usluge</v>
      </c>
    </row>
    <row r="46" spans="1:5" x14ac:dyDescent="0.2">
      <c r="A46" s="19" t="s">
        <v>45</v>
      </c>
      <c r="B46" s="19" t="s">
        <v>53</v>
      </c>
      <c r="C46" s="40" t="s">
        <v>61</v>
      </c>
      <c r="D46" s="22">
        <v>375</v>
      </c>
      <c r="E46" s="19" t="str">
        <f>[2]Sheet1!E71</f>
        <v>3237  Intelektualne i osobne usluge</v>
      </c>
    </row>
    <row r="47" spans="1:5" x14ac:dyDescent="0.2">
      <c r="A47" s="19" t="s">
        <v>93</v>
      </c>
      <c r="B47" s="19" t="s">
        <v>111</v>
      </c>
      <c r="C47" s="40" t="s">
        <v>61</v>
      </c>
      <c r="D47" s="22">
        <v>3250</v>
      </c>
      <c r="E47" s="19" t="str">
        <f>[2]Sheet1!E72</f>
        <v>3237  Intelektualne i osobne usluge</v>
      </c>
    </row>
    <row r="48" spans="1:5" x14ac:dyDescent="0.2">
      <c r="A48" s="19" t="s">
        <v>94</v>
      </c>
      <c r="B48" s="19" t="s">
        <v>112</v>
      </c>
      <c r="C48" s="40" t="s">
        <v>60</v>
      </c>
      <c r="D48" s="22">
        <v>4056.25</v>
      </c>
      <c r="E48" s="19" t="str">
        <f>[2]Sheet1!E73</f>
        <v>3237  Intelektualne i osobne usluge</v>
      </c>
    </row>
    <row r="49" spans="1:5" x14ac:dyDescent="0.2">
      <c r="A49" s="40" t="s">
        <v>121</v>
      </c>
      <c r="B49" s="41">
        <v>51867618130</v>
      </c>
      <c r="C49" s="40" t="s">
        <v>60</v>
      </c>
      <c r="D49" s="22">
        <v>3875</v>
      </c>
      <c r="E49" s="19" t="str">
        <f>[2]Sheet1!E74</f>
        <v>3237  Intelektualne i osobne usluge</v>
      </c>
    </row>
    <row r="50" spans="1:5" ht="13.5" thickBot="1" x14ac:dyDescent="0.25">
      <c r="A50" s="20" t="s">
        <v>95</v>
      </c>
      <c r="B50" s="20" t="s">
        <v>113</v>
      </c>
      <c r="C50" s="39" t="s">
        <v>61</v>
      </c>
      <c r="D50" s="23">
        <v>10000</v>
      </c>
      <c r="E50" s="20" t="str">
        <f>[2]Sheet1!E75</f>
        <v>3237  Intelektualne i osobne usluge</v>
      </c>
    </row>
    <row r="51" spans="1:5" x14ac:dyDescent="0.2">
      <c r="A51" s="17" t="s">
        <v>42</v>
      </c>
      <c r="B51" s="17" t="s">
        <v>50</v>
      </c>
      <c r="C51" s="42" t="s">
        <v>61</v>
      </c>
      <c r="D51" s="21">
        <v>1658.75</v>
      </c>
      <c r="E51" s="17" t="str">
        <f>[2]Sheet1!E76</f>
        <v>3238  Računalne usluge</v>
      </c>
    </row>
    <row r="52" spans="1:5" ht="13.5" thickBot="1" x14ac:dyDescent="0.25">
      <c r="A52" s="39" t="s">
        <v>130</v>
      </c>
      <c r="B52" s="39" t="s">
        <v>59</v>
      </c>
      <c r="C52" s="39" t="s">
        <v>59</v>
      </c>
      <c r="D52" s="23">
        <v>581.25</v>
      </c>
      <c r="E52" s="20" t="str">
        <f>[2]Sheet1!E77</f>
        <v>3238  Računalne usluge</v>
      </c>
    </row>
    <row r="53" spans="1:5" x14ac:dyDescent="0.2">
      <c r="A53" s="17" t="s">
        <v>85</v>
      </c>
      <c r="B53" s="17" t="s">
        <v>104</v>
      </c>
      <c r="C53" s="42" t="s">
        <v>60</v>
      </c>
      <c r="D53" s="21">
        <v>487.23</v>
      </c>
      <c r="E53" s="17" t="str">
        <f>[2]Sheet1!E78</f>
        <v>3239 Ostale usluge</v>
      </c>
    </row>
    <row r="54" spans="1:5" x14ac:dyDescent="0.2">
      <c r="A54" s="19" t="s">
        <v>27</v>
      </c>
      <c r="B54" s="40" t="s">
        <v>59</v>
      </c>
      <c r="C54" s="40" t="s">
        <v>59</v>
      </c>
      <c r="D54" s="22">
        <v>4510.41</v>
      </c>
      <c r="E54" s="19" t="str">
        <f>[2]Sheet1!E79</f>
        <v>3239 Ostale usluge</v>
      </c>
    </row>
    <row r="55" spans="1:5" x14ac:dyDescent="0.2">
      <c r="A55" s="19" t="s">
        <v>46</v>
      </c>
      <c r="B55" s="19" t="s">
        <v>54</v>
      </c>
      <c r="C55" s="40" t="s">
        <v>64</v>
      </c>
      <c r="D55" s="22">
        <v>16293.6</v>
      </c>
      <c r="E55" s="19" t="str">
        <f>[2]Sheet1!E80</f>
        <v>3239 Ostale usluge</v>
      </c>
    </row>
    <row r="56" spans="1:5" ht="13.5" thickBot="1" x14ac:dyDescent="0.25">
      <c r="A56" s="20" t="s">
        <v>82</v>
      </c>
      <c r="B56" s="20" t="s">
        <v>74</v>
      </c>
      <c r="C56" s="39" t="s">
        <v>61</v>
      </c>
      <c r="D56" s="23">
        <v>1470.58</v>
      </c>
      <c r="E56" s="20" t="str">
        <f>[2]Sheet1!E81</f>
        <v>3239 Ostale usluge</v>
      </c>
    </row>
    <row r="57" spans="1:5" ht="13.5" thickBot="1" x14ac:dyDescent="0.25">
      <c r="A57" s="18" t="s">
        <v>96</v>
      </c>
      <c r="B57" s="18" t="s">
        <v>114</v>
      </c>
      <c r="C57" s="43" t="s">
        <v>61</v>
      </c>
      <c r="D57" s="24">
        <v>599.16999999999996</v>
      </c>
      <c r="E57" s="17" t="str">
        <f>[2]Sheet1!$E$84</f>
        <v>3293 Reprezentacija</v>
      </c>
    </row>
    <row r="58" spans="1:5" x14ac:dyDescent="0.2">
      <c r="A58" s="17" t="s">
        <v>85</v>
      </c>
      <c r="B58" s="17" t="s">
        <v>104</v>
      </c>
      <c r="C58" s="42" t="s">
        <v>60</v>
      </c>
      <c r="D58" s="28">
        <v>120</v>
      </c>
      <c r="E58" s="42" t="s">
        <v>126</v>
      </c>
    </row>
    <row r="59" spans="1:5" x14ac:dyDescent="0.2">
      <c r="A59" s="19" t="s">
        <v>97</v>
      </c>
      <c r="B59" s="19" t="s">
        <v>115</v>
      </c>
      <c r="C59" s="40" t="s">
        <v>125</v>
      </c>
      <c r="D59" s="30">
        <v>400</v>
      </c>
      <c r="E59" s="19" t="str">
        <f>$E$58</f>
        <v>3294 Članarine i norme</v>
      </c>
    </row>
    <row r="60" spans="1:5" ht="13.5" thickBot="1" x14ac:dyDescent="0.25">
      <c r="A60" s="20" t="s">
        <v>98</v>
      </c>
      <c r="B60" s="20" t="s">
        <v>116</v>
      </c>
      <c r="C60" s="39" t="s">
        <v>61</v>
      </c>
      <c r="D60" s="29">
        <v>270</v>
      </c>
      <c r="E60" s="20" t="str">
        <f>$E$58</f>
        <v>3294 Članarine i norme</v>
      </c>
    </row>
    <row r="61" spans="1:5" x14ac:dyDescent="0.2">
      <c r="A61" s="17" t="s">
        <v>47</v>
      </c>
      <c r="B61" s="17" t="s">
        <v>55</v>
      </c>
      <c r="C61" s="42" t="s">
        <v>60</v>
      </c>
      <c r="D61" s="21">
        <v>138.06</v>
      </c>
      <c r="E61" s="19" t="str">
        <f>[2]Sheet1!E89</f>
        <v>3295  Pristojbe i naknade</v>
      </c>
    </row>
    <row r="62" spans="1:5" ht="13.5" thickBot="1" x14ac:dyDescent="0.25">
      <c r="A62" s="20" t="s">
        <v>25</v>
      </c>
      <c r="B62" s="20" t="s">
        <v>37</v>
      </c>
      <c r="C62" s="39" t="s">
        <v>61</v>
      </c>
      <c r="D62" s="23">
        <v>53.08</v>
      </c>
      <c r="E62" s="20" t="str">
        <f>[2]Sheet1!E90</f>
        <v>3295  Pristojbe i naknade</v>
      </c>
    </row>
    <row r="63" spans="1:5" ht="13.5" thickBot="1" x14ac:dyDescent="0.25">
      <c r="A63" s="18" t="s">
        <v>28</v>
      </c>
      <c r="B63" s="18" t="s">
        <v>39</v>
      </c>
      <c r="C63" s="43" t="s">
        <v>60</v>
      </c>
      <c r="D63" s="24">
        <v>44.86</v>
      </c>
      <c r="E63" s="18" t="str">
        <f>[2]Sheet1!$E$93</f>
        <v>3431 Bankarske usluge i usluge platnog prometa</v>
      </c>
    </row>
    <row r="64" spans="1:5" ht="13.5" thickBot="1" x14ac:dyDescent="0.25">
      <c r="A64" s="18" t="s">
        <v>85</v>
      </c>
      <c r="B64" s="18" t="s">
        <v>104</v>
      </c>
      <c r="C64" s="43" t="s">
        <v>60</v>
      </c>
      <c r="D64" s="24">
        <v>2.06</v>
      </c>
      <c r="E64" s="17" t="str">
        <f>[2]Sheet1!$E$94</f>
        <v>3433 Zatezne kamate</v>
      </c>
    </row>
    <row r="65" spans="1:9" x14ac:dyDescent="0.2">
      <c r="A65" s="17" t="s">
        <v>99</v>
      </c>
      <c r="B65" s="17" t="s">
        <v>117</v>
      </c>
      <c r="C65" s="42" t="s">
        <v>60</v>
      </c>
      <c r="D65" s="28">
        <v>31125</v>
      </c>
      <c r="E65" s="42" t="s">
        <v>127</v>
      </c>
    </row>
    <row r="66" spans="1:9" ht="13.5" thickBot="1" x14ac:dyDescent="0.25">
      <c r="A66" s="20" t="s">
        <v>100</v>
      </c>
      <c r="B66" s="20" t="s">
        <v>118</v>
      </c>
      <c r="C66" s="39" t="s">
        <v>60</v>
      </c>
      <c r="D66" s="29">
        <v>18625</v>
      </c>
      <c r="E66" s="20" t="str">
        <f>$E$65</f>
        <v>4225 Instrumenti,uređaji,strojevi</v>
      </c>
    </row>
    <row r="67" spans="1:9" ht="13.5" thickBot="1" x14ac:dyDescent="0.25">
      <c r="A67" s="18" t="s">
        <v>101</v>
      </c>
      <c r="B67" s="18" t="s">
        <v>119</v>
      </c>
      <c r="C67" s="43" t="s">
        <v>61</v>
      </c>
      <c r="D67" s="24">
        <v>495.9</v>
      </c>
      <c r="E67" s="39" t="s">
        <v>128</v>
      </c>
    </row>
    <row r="68" spans="1:9" ht="13.5" thickBot="1" x14ac:dyDescent="0.25">
      <c r="A68" s="18" t="s">
        <v>102</v>
      </c>
      <c r="B68" s="18" t="s">
        <v>120</v>
      </c>
      <c r="C68" s="43" t="s">
        <v>61</v>
      </c>
      <c r="D68" s="24">
        <v>32749.65</v>
      </c>
      <c r="E68" s="43" t="s">
        <v>129</v>
      </c>
    </row>
    <row r="69" spans="1:9" ht="16.5" thickBot="1" x14ac:dyDescent="0.3">
      <c r="A69" s="25" t="s">
        <v>13</v>
      </c>
      <c r="B69" s="26"/>
      <c r="C69" s="27"/>
      <c r="D69" s="32">
        <f>SUM(D6:D68)</f>
        <v>185232.44</v>
      </c>
      <c r="E69" s="33"/>
      <c r="G69" s="1"/>
    </row>
    <row r="70" spans="1:9" x14ac:dyDescent="0.2">
      <c r="E70" s="6"/>
    </row>
    <row r="76" spans="1:9" x14ac:dyDescent="0.2">
      <c r="B76" s="16" t="s">
        <v>5</v>
      </c>
      <c r="C76" s="16"/>
      <c r="D76" s="16"/>
      <c r="E76" s="16"/>
    </row>
    <row r="77" spans="1:9" x14ac:dyDescent="0.2">
      <c r="A77" s="16" t="s">
        <v>83</v>
      </c>
    </row>
    <row r="78" spans="1:9" x14ac:dyDescent="0.2">
      <c r="D78" t="s">
        <v>4</v>
      </c>
      <c r="I78" s="6"/>
    </row>
    <row r="79" spans="1:9" x14ac:dyDescent="0.2">
      <c r="A79" s="14" t="s">
        <v>6</v>
      </c>
      <c r="B79" s="14" t="s">
        <v>56</v>
      </c>
      <c r="C79" s="14" t="s">
        <v>2</v>
      </c>
      <c r="D79" s="14"/>
      <c r="G79" s="5"/>
      <c r="I79" s="6"/>
    </row>
    <row r="80" spans="1:9" x14ac:dyDescent="0.2">
      <c r="A80" s="31" t="s">
        <v>0</v>
      </c>
      <c r="B80" s="5">
        <v>129645.18</v>
      </c>
      <c r="C80" s="10" t="s">
        <v>7</v>
      </c>
      <c r="D80" s="10"/>
      <c r="G80" s="6"/>
      <c r="H80" s="5"/>
    </row>
    <row r="81" spans="1:10" x14ac:dyDescent="0.2">
      <c r="A81" s="36"/>
      <c r="B81" s="5">
        <v>21391.4</v>
      </c>
      <c r="C81" s="10" t="s">
        <v>8</v>
      </c>
      <c r="D81" s="10"/>
      <c r="G81" s="6"/>
    </row>
    <row r="82" spans="1:10" x14ac:dyDescent="0.2">
      <c r="A82" s="36"/>
      <c r="B82" s="5">
        <v>2377.9</v>
      </c>
      <c r="C82" s="10" t="s">
        <v>9</v>
      </c>
      <c r="D82" s="10"/>
      <c r="F82" s="5"/>
      <c r="G82" s="6"/>
    </row>
    <row r="83" spans="1:10" x14ac:dyDescent="0.2">
      <c r="A83" s="36"/>
      <c r="B83" s="5">
        <v>2927</v>
      </c>
      <c r="C83" s="10" t="s">
        <v>10</v>
      </c>
      <c r="D83" s="13"/>
      <c r="F83" s="5"/>
      <c r="G83" s="6"/>
    </row>
    <row r="84" spans="1:10" x14ac:dyDescent="0.2">
      <c r="A84" s="36"/>
      <c r="B84" s="11">
        <v>2841.97</v>
      </c>
      <c r="C84" s="15" t="s">
        <v>11</v>
      </c>
      <c r="D84" s="10"/>
      <c r="G84" s="6"/>
    </row>
    <row r="85" spans="1:10" ht="13.5" thickBot="1" x14ac:dyDescent="0.25">
      <c r="A85" s="37"/>
      <c r="B85" s="38"/>
      <c r="C85" s="45"/>
      <c r="D85" s="46"/>
    </row>
    <row r="86" spans="1:10" ht="13.5" thickBot="1" x14ac:dyDescent="0.25">
      <c r="A86" s="44" t="s">
        <v>13</v>
      </c>
      <c r="B86" s="47">
        <v>159183.45000000001</v>
      </c>
      <c r="C86" s="34"/>
      <c r="D86" s="35"/>
      <c r="F86" s="1"/>
      <c r="H86" s="5"/>
      <c r="I86" s="6"/>
    </row>
    <row r="87" spans="1:10" x14ac:dyDescent="0.2">
      <c r="B87" s="1"/>
      <c r="H87" s="5"/>
      <c r="I87" s="6"/>
    </row>
    <row r="88" spans="1:10" x14ac:dyDescent="0.2">
      <c r="I88" s="6"/>
    </row>
    <row r="89" spans="1:10" x14ac:dyDescent="0.2">
      <c r="I89" s="6"/>
    </row>
    <row r="90" spans="1:10" x14ac:dyDescent="0.2">
      <c r="I90" s="6"/>
    </row>
    <row r="91" spans="1:10" x14ac:dyDescent="0.2">
      <c r="I91" s="6"/>
    </row>
    <row r="92" spans="1:10" x14ac:dyDescent="0.2">
      <c r="I92" s="6"/>
      <c r="J92" s="5"/>
    </row>
    <row r="93" spans="1:10" x14ac:dyDescent="0.2">
      <c r="I93" s="6"/>
      <c r="J93" s="5"/>
    </row>
    <row r="94" spans="1:10" x14ac:dyDescent="0.2">
      <c r="I94" s="6"/>
      <c r="J94" s="5"/>
    </row>
    <row r="95" spans="1:10" x14ac:dyDescent="0.2">
      <c r="I95" s="6"/>
      <c r="J95" s="5"/>
    </row>
    <row r="96" spans="1:10" x14ac:dyDescent="0.2">
      <c r="I96" s="6"/>
      <c r="J96" s="5"/>
    </row>
    <row r="97" spans="8:11" x14ac:dyDescent="0.2">
      <c r="I97" s="6"/>
      <c r="J97" s="1"/>
    </row>
    <row r="98" spans="8:11" x14ac:dyDescent="0.2">
      <c r="H98" s="5"/>
      <c r="I98" s="6"/>
    </row>
    <row r="99" spans="8:11" x14ac:dyDescent="0.2">
      <c r="H99" s="1"/>
      <c r="I99" s="6"/>
      <c r="J99" s="5"/>
    </row>
    <row r="100" spans="8:11" x14ac:dyDescent="0.2">
      <c r="I100" s="6"/>
      <c r="J100" s="5"/>
    </row>
    <row r="101" spans="8:11" x14ac:dyDescent="0.2">
      <c r="I101" s="6"/>
      <c r="J101" s="5"/>
    </row>
    <row r="102" spans="8:11" x14ac:dyDescent="0.2">
      <c r="H102" s="5"/>
      <c r="I102" s="6"/>
      <c r="J102" s="5"/>
    </row>
    <row r="103" spans="8:11" x14ac:dyDescent="0.2">
      <c r="H103" s="5"/>
      <c r="I103" s="6"/>
      <c r="J103" s="5"/>
    </row>
    <row r="104" spans="8:11" x14ac:dyDescent="0.2">
      <c r="H104" s="12"/>
      <c r="I104" s="6"/>
      <c r="J104" s="5"/>
      <c r="K104" s="5"/>
    </row>
    <row r="105" spans="8:11" x14ac:dyDescent="0.2">
      <c r="H105" s="6"/>
      <c r="I105" s="6"/>
      <c r="J105" s="5"/>
      <c r="K105" s="5"/>
    </row>
    <row r="106" spans="8:11" x14ac:dyDescent="0.2">
      <c r="H106" s="6"/>
      <c r="I106" s="6"/>
      <c r="J106" s="12"/>
      <c r="K106" s="5"/>
    </row>
    <row r="107" spans="8:11" x14ac:dyDescent="0.2">
      <c r="H107" s="6"/>
      <c r="I107" s="6"/>
      <c r="J107" s="6"/>
      <c r="K107" s="5"/>
    </row>
    <row r="108" spans="8:11" x14ac:dyDescent="0.2">
      <c r="H108" s="6"/>
      <c r="I108" s="6"/>
      <c r="J108" s="6"/>
      <c r="K108" s="5"/>
    </row>
    <row r="109" spans="8:11" x14ac:dyDescent="0.2">
      <c r="H109" s="6"/>
      <c r="I109" s="6"/>
      <c r="J109" s="6"/>
      <c r="K109" s="5"/>
    </row>
    <row r="110" spans="8:11" x14ac:dyDescent="0.2">
      <c r="H110" s="5"/>
      <c r="I110" s="6"/>
    </row>
    <row r="111" spans="8:11" x14ac:dyDescent="0.2">
      <c r="H111" s="5"/>
      <c r="I111" s="6"/>
    </row>
    <row r="112" spans="8:11" x14ac:dyDescent="0.2">
      <c r="I112" s="6"/>
    </row>
    <row r="113" spans="8:9" x14ac:dyDescent="0.2">
      <c r="H113" s="5"/>
      <c r="I113" s="6"/>
    </row>
    <row r="114" spans="8:9" x14ac:dyDescent="0.2">
      <c r="H114" s="1"/>
      <c r="I114" s="6"/>
    </row>
    <row r="115" spans="8:9" x14ac:dyDescent="0.2">
      <c r="I115" s="6"/>
    </row>
    <row r="116" spans="8:9" x14ac:dyDescent="0.2">
      <c r="I116" s="6"/>
    </row>
    <row r="117" spans="8:9" x14ac:dyDescent="0.2">
      <c r="H117" s="5"/>
      <c r="I117" s="6"/>
    </row>
    <row r="118" spans="8:9" x14ac:dyDescent="0.2">
      <c r="I118" s="6"/>
    </row>
    <row r="119" spans="8:9" x14ac:dyDescent="0.2">
      <c r="I119" s="6"/>
    </row>
    <row r="120" spans="8:9" x14ac:dyDescent="0.2">
      <c r="I120" s="6"/>
    </row>
    <row r="121" spans="8:9" x14ac:dyDescent="0.2">
      <c r="I121" s="6"/>
    </row>
    <row r="122" spans="8:9" x14ac:dyDescent="0.2">
      <c r="I122" s="6"/>
    </row>
    <row r="123" spans="8:9" x14ac:dyDescent="0.2">
      <c r="I123" s="6"/>
    </row>
    <row r="124" spans="8:9" x14ac:dyDescent="0.2">
      <c r="I124" s="6"/>
    </row>
    <row r="125" spans="8:9" x14ac:dyDescent="0.2">
      <c r="I125" s="6"/>
    </row>
    <row r="126" spans="8:9" x14ac:dyDescent="0.2">
      <c r="I126" s="6"/>
    </row>
    <row r="127" spans="8:9" x14ac:dyDescent="0.2">
      <c r="I127" s="6"/>
    </row>
    <row r="128" spans="8:9" x14ac:dyDescent="0.2">
      <c r="H128" s="5"/>
      <c r="I128" s="6"/>
    </row>
    <row r="129" spans="8:9" x14ac:dyDescent="0.2">
      <c r="H129" s="5"/>
      <c r="I129" s="6"/>
    </row>
    <row r="130" spans="8:9" x14ac:dyDescent="0.2">
      <c r="H130" s="5"/>
      <c r="I130" s="6"/>
    </row>
    <row r="131" spans="8:9" x14ac:dyDescent="0.2">
      <c r="H131" s="1"/>
      <c r="I131" s="6"/>
    </row>
    <row r="132" spans="8:9" x14ac:dyDescent="0.2">
      <c r="I132" s="6"/>
    </row>
    <row r="133" spans="8:9" x14ac:dyDescent="0.2">
      <c r="I133" s="6"/>
    </row>
    <row r="134" spans="8:9" x14ac:dyDescent="0.2">
      <c r="H134" s="5"/>
      <c r="I134" s="6"/>
    </row>
    <row r="135" spans="8:9" x14ac:dyDescent="0.2">
      <c r="H135" s="5"/>
      <c r="I135" s="6"/>
    </row>
    <row r="136" spans="8:9" x14ac:dyDescent="0.2">
      <c r="H136" s="1"/>
      <c r="I136" s="6"/>
    </row>
    <row r="137" spans="8:9" x14ac:dyDescent="0.2">
      <c r="I137" s="6"/>
    </row>
    <row r="138" spans="8:9" x14ac:dyDescent="0.2">
      <c r="I138" s="6"/>
    </row>
    <row r="139" spans="8:9" x14ac:dyDescent="0.2">
      <c r="I139" s="6"/>
    </row>
    <row r="140" spans="8:9" x14ac:dyDescent="0.2">
      <c r="I140" s="6"/>
    </row>
    <row r="141" spans="8:9" x14ac:dyDescent="0.2">
      <c r="I141" s="6"/>
    </row>
    <row r="142" spans="8:9" x14ac:dyDescent="0.2">
      <c r="I142" s="6"/>
    </row>
    <row r="143" spans="8:9" x14ac:dyDescent="0.2">
      <c r="I143" s="6"/>
    </row>
    <row r="144" spans="8:9" x14ac:dyDescent="0.2">
      <c r="I144" s="6"/>
    </row>
    <row r="145" spans="9:9" x14ac:dyDescent="0.2">
      <c r="I145" s="6"/>
    </row>
    <row r="146" spans="9:9" x14ac:dyDescent="0.2">
      <c r="I146" s="6"/>
    </row>
  </sheetData>
  <sortState xmlns:xlrd2="http://schemas.microsoft.com/office/spreadsheetml/2017/richdata2" ref="A2:G124">
    <sortCondition ref="B2:B124"/>
  </sortState>
  <mergeCells count="3">
    <mergeCell ref="A80:A85"/>
    <mergeCell ref="D69:E69"/>
    <mergeCell ref="B86:D86"/>
  </mergeCells>
  <phoneticPr fontId="25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2025-02-07T10:06:54Z</dcterms:modified>
</cp:coreProperties>
</file>